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-CONVÊNIOS\01-02 CRONOGRAMA CONTRATOS\"/>
    </mc:Choice>
  </mc:AlternateContent>
  <bookViews>
    <workbookView xWindow="0" yWindow="0" windowWidth="28800" windowHeight="12210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C12" i="3" l="1"/>
  <c r="D9" i="3"/>
  <c r="G4" i="4" l="1"/>
  <c r="G5" i="4" s="1"/>
  <c r="B2" i="4" l="1"/>
  <c r="J32" i="4" l="1"/>
  <c r="F15" i="2" l="1"/>
  <c r="B6" i="3" l="1"/>
  <c r="B5" i="3"/>
  <c r="H15" i="2"/>
  <c r="G15" i="2"/>
</calcChain>
</file>

<file path=xl/sharedStrings.xml><?xml version="1.0" encoding="utf-8"?>
<sst xmlns="http://schemas.openxmlformats.org/spreadsheetml/2006/main" count="27" uniqueCount="26">
  <si>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</si>
  <si>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</si>
  <si>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</si>
  <si>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</si>
  <si>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</si>
  <si>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</si>
  <si>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</si>
  <si>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</si>
  <si>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</si>
  <si>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</si>
  <si>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</si>
  <si>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</si>
  <si>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UNID</t>
  </si>
  <si>
    <t>QUANT</t>
  </si>
  <si>
    <t>VALOR UNITÁRIO</t>
  </si>
  <si>
    <t>VALOR GLOBAL</t>
  </si>
  <si>
    <t>Unid</t>
  </si>
  <si>
    <t>1º</t>
  </si>
  <si>
    <t>Parcela nº</t>
  </si>
  <si>
    <t>Valor Parcela</t>
  </si>
  <si>
    <t xml:space="preserve">DESCRIÇÃO </t>
  </si>
  <si>
    <t>Data Documento/assinatura</t>
  </si>
  <si>
    <t>CONTRATO 137.2023</t>
  </si>
  <si>
    <t>26/12/2023 A 25/12/2024</t>
  </si>
  <si>
    <t>23212.001755/2023-36</t>
  </si>
  <si>
    <t xml:space="preserve">O objeto do presente Termo de Contrato é a Contratação de empresa especializada para Elaboração de Projetos Executivos e Execução de Obra de Reforma e Ampliação do Espaço de Vivência do Campus Governador Valadares do Instituto Federal de Educação, Ciência e Tecnologia de Minas Gerais, IFMG, a serem executadas nas condições estabelecidas no Projeto Básico e demais documentos técnicos que se encontram anexos ao Edital do certame que deu origem a este instrumento contratual. Este Termo de Contrato vincula-se ao Edital e seus anexos, identificado no preâmbulo acima, e à proposta vencedora, independentemente de transcrição.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</si>
</sst>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4" fontId="0" fillId="0" borderId="5" xfId="1" applyFont="1" applyBorder="1"/>
    <xf numFmtId="0" fontId="0" fillId="0" borderId="0" xfId="0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166" fontId="0" fillId="0" borderId="0" xfId="0" applyNumberFormat="1" applyFill="1" applyBorder="1"/>
    <xf numFmtId="0" fontId="0" fillId="0" borderId="0" xfId="0" applyNumberFormat="1" applyBorder="1"/>
    <xf numFmtId="8" fontId="9" fillId="0" borderId="1" xfId="0" applyNumberFormat="1" applyFont="1" applyBorder="1"/>
    <xf numFmtId="8" fontId="0" fillId="0" borderId="1" xfId="1" applyNumberFormat="1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12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1"/>
  <sheetViews>
    <sheetView showGridLines="0" tabSelected="1" workbookViewId="0">
      <selection activeCell="C28" sqref="C28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4.5703125" style="1" customWidth="1"/>
    <col min="4" max="4" width="30.5703125" style="1" bestFit="1" customWidth="1"/>
    <col min="5" max="5" width="24.5703125" style="1" bestFit="1" customWidth="1"/>
    <col min="6" max="6" width="21" style="1" customWidth="1"/>
    <col min="7" max="7" width="14.28515625" style="2" bestFit="1" customWidth="1"/>
    <col min="8" max="8" width="14.140625" style="3" bestFit="1" customWidth="1"/>
    <col min="9" max="9" width="20.42578125" style="1" bestFit="1" customWidth="1"/>
    <col min="10" max="10" width="17" style="4" bestFit="1" customWidth="1"/>
    <col min="11" max="11" width="13.7109375" style="4" bestFit="1" customWidth="1"/>
    <col min="12" max="12" width="9.140625" style="1"/>
    <col min="13" max="13" width="17" style="1" bestFit="1" customWidth="1"/>
    <col min="14" max="16384" width="9.140625" style="1"/>
  </cols>
  <sheetData>
    <row r="3" spans="2:11" ht="31.5" x14ac:dyDescent="0.25">
      <c r="B3" s="31" t="s">
        <v>22</v>
      </c>
      <c r="C3" s="49" t="s">
        <v>21</v>
      </c>
      <c r="D3" s="28" t="s">
        <v>6</v>
      </c>
      <c r="E3" s="28" t="s">
        <v>7</v>
      </c>
      <c r="F3" s="28" t="s">
        <v>0</v>
      </c>
      <c r="G3" s="29" t="s">
        <v>1</v>
      </c>
      <c r="H3" s="30" t="s">
        <v>2</v>
      </c>
      <c r="I3" s="28" t="s">
        <v>4</v>
      </c>
      <c r="J3" s="53"/>
      <c r="K3" s="53"/>
    </row>
    <row r="4" spans="2:11" x14ac:dyDescent="0.25">
      <c r="B4" s="22" t="s">
        <v>3</v>
      </c>
      <c r="C4" s="50"/>
      <c r="D4" s="19"/>
      <c r="E4" s="23" t="s">
        <v>23</v>
      </c>
      <c r="F4" s="19">
        <v>689150.42</v>
      </c>
      <c r="G4" s="20"/>
      <c r="H4" s="21"/>
      <c r="I4" s="23" t="s">
        <v>24</v>
      </c>
      <c r="J4" s="5"/>
    </row>
    <row r="5" spans="2:11" x14ac:dyDescent="0.25">
      <c r="B5" s="22"/>
      <c r="C5" s="50"/>
      <c r="D5" s="19"/>
      <c r="E5" s="18"/>
      <c r="F5" s="19"/>
      <c r="G5" s="20"/>
      <c r="H5" s="21"/>
      <c r="I5" s="18"/>
      <c r="J5" s="5"/>
    </row>
    <row r="6" spans="2:11" x14ac:dyDescent="0.25">
      <c r="B6" s="22"/>
      <c r="C6" s="50"/>
      <c r="D6" s="19"/>
      <c r="E6" s="18"/>
      <c r="F6" s="19"/>
      <c r="G6" s="20"/>
      <c r="H6" s="21"/>
      <c r="I6" s="18"/>
      <c r="J6" s="5"/>
    </row>
    <row r="7" spans="2:11" x14ac:dyDescent="0.25">
      <c r="B7" s="22"/>
      <c r="C7" s="50"/>
      <c r="D7" s="19"/>
      <c r="E7" s="18"/>
      <c r="F7" s="19"/>
      <c r="G7" s="20"/>
      <c r="H7" s="21"/>
      <c r="I7" s="18"/>
      <c r="J7" s="5"/>
      <c r="K7" s="6"/>
    </row>
    <row r="8" spans="2:11" x14ac:dyDescent="0.25">
      <c r="B8" s="22"/>
      <c r="C8" s="50"/>
      <c r="D8" s="19"/>
      <c r="E8" s="18"/>
      <c r="F8" s="19"/>
      <c r="G8" s="20"/>
      <c r="H8" s="21"/>
      <c r="I8" s="18"/>
      <c r="J8" s="5"/>
      <c r="K8" s="6"/>
    </row>
    <row r="9" spans="2:11" x14ac:dyDescent="0.25">
      <c r="B9" s="22"/>
      <c r="C9" s="50"/>
      <c r="D9" s="19"/>
      <c r="E9" s="18"/>
      <c r="F9" s="19"/>
      <c r="G9" s="20"/>
      <c r="H9" s="21"/>
      <c r="I9" s="18"/>
      <c r="J9" s="5"/>
      <c r="K9" s="6"/>
    </row>
    <row r="10" spans="2:11" x14ac:dyDescent="0.25">
      <c r="B10" s="22"/>
      <c r="C10" s="50"/>
      <c r="D10" s="19"/>
      <c r="E10" s="18"/>
      <c r="F10" s="19"/>
      <c r="G10" s="20"/>
      <c r="H10" s="21"/>
      <c r="I10" s="18"/>
      <c r="J10" s="5"/>
      <c r="K10" s="6"/>
    </row>
    <row r="11" spans="2:11" x14ac:dyDescent="0.25">
      <c r="B11" s="22"/>
      <c r="C11" s="50"/>
      <c r="D11" s="19"/>
      <c r="E11" s="18"/>
      <c r="F11" s="19"/>
      <c r="G11" s="20"/>
      <c r="H11" s="21"/>
      <c r="I11" s="18"/>
      <c r="J11" s="5"/>
      <c r="K11" s="6"/>
    </row>
    <row r="12" spans="2:11" x14ac:dyDescent="0.25">
      <c r="B12" s="22"/>
      <c r="C12" s="50"/>
      <c r="D12" s="19"/>
      <c r="E12" s="18"/>
      <c r="F12" s="19"/>
      <c r="G12" s="20"/>
      <c r="H12" s="21"/>
      <c r="I12" s="18"/>
      <c r="J12" s="5"/>
      <c r="K12" s="6"/>
    </row>
    <row r="13" spans="2:11" x14ac:dyDescent="0.25">
      <c r="B13" s="22"/>
      <c r="C13" s="50"/>
      <c r="D13" s="19"/>
      <c r="E13" s="18"/>
      <c r="F13" s="19"/>
      <c r="G13" s="20"/>
      <c r="H13" s="21"/>
      <c r="I13" s="18"/>
      <c r="J13" s="5"/>
      <c r="K13" s="6"/>
    </row>
    <row r="14" spans="2:11" x14ac:dyDescent="0.25">
      <c r="B14" s="16"/>
      <c r="C14" s="51"/>
      <c r="D14" s="17"/>
      <c r="E14" s="18"/>
      <c r="F14" s="19"/>
      <c r="G14" s="20"/>
      <c r="H14" s="21"/>
      <c r="I14" s="18"/>
      <c r="J14" s="5"/>
      <c r="K14" s="6"/>
    </row>
    <row r="15" spans="2:11" x14ac:dyDescent="0.25">
      <c r="B15" s="54" t="s">
        <v>8</v>
      </c>
      <c r="C15" s="55"/>
      <c r="D15" s="55"/>
      <c r="E15" s="56"/>
      <c r="F15" s="25">
        <f>SUM(F4:F14)</f>
        <v>689150.42</v>
      </c>
      <c r="G15" s="26">
        <f>SUM(G4:G14)</f>
        <v>0</v>
      </c>
      <c r="H15" s="27">
        <f>SUM(H4:H14)</f>
        <v>0</v>
      </c>
      <c r="I15" s="24"/>
      <c r="J15" s="7"/>
    </row>
    <row r="16" spans="2:11" x14ac:dyDescent="0.25">
      <c r="D16" s="8"/>
      <c r="F16" s="8"/>
      <c r="G16" s="9"/>
      <c r="H16" s="10"/>
    </row>
    <row r="17" spans="6:10" x14ac:dyDescent="0.25">
      <c r="F17" s="8"/>
      <c r="G17" s="15"/>
    </row>
    <row r="18" spans="6:10" x14ac:dyDescent="0.25">
      <c r="F18" s="14"/>
      <c r="G18" s="15"/>
      <c r="J18" s="11"/>
    </row>
    <row r="19" spans="6:10" x14ac:dyDescent="0.25">
      <c r="F19" s="13"/>
      <c r="G19" s="15"/>
    </row>
    <row r="20" spans="6:10" x14ac:dyDescent="0.25">
      <c r="F20" s="12"/>
      <c r="G20" s="15"/>
    </row>
    <row r="21" spans="6:10" x14ac:dyDescent="0.25">
      <c r="G21" s="15"/>
    </row>
  </sheetData>
  <mergeCells count="2">
    <mergeCell ref="J3:K3"/>
    <mergeCell ref="B15:E15"/>
  </mergeCells>
  <conditionalFormatting sqref="D6:D8 D16:D1048576 D3:D4">
    <cfRule type="containsText" dxfId="11" priority="11" operator="containsText" text="acréscimo">
      <formula>NOT(ISERROR(SEARCH("acréscimo",D3)))</formula>
    </cfRule>
    <cfRule type="containsText" dxfId="10" priority="12" operator="containsText" text="supressão">
      <formula>NOT(ISERROR(SEARCH("supressão",D3)))</formula>
    </cfRule>
  </conditionalFormatting>
  <conditionalFormatting sqref="D5">
    <cfRule type="containsText" dxfId="9" priority="9" operator="containsText" text="acréscimo">
      <formula>NOT(ISERROR(SEARCH("acréscimo",D5)))</formula>
    </cfRule>
    <cfRule type="containsText" dxfId="8" priority="10" operator="containsText" text="supressão">
      <formula>NOT(ISERROR(SEARCH("supressão",D5)))</formula>
    </cfRule>
  </conditionalFormatting>
  <conditionalFormatting sqref="D9">
    <cfRule type="containsText" dxfId="7" priority="7" operator="containsText" text="acréscimo">
      <formula>NOT(ISERROR(SEARCH("acréscimo",D9)))</formula>
    </cfRule>
    <cfRule type="containsText" dxfId="6" priority="8" operator="containsText" text="supressão">
      <formula>NOT(ISERROR(SEARCH("supressão",D9)))</formula>
    </cfRule>
  </conditionalFormatting>
  <conditionalFormatting sqref="D10">
    <cfRule type="containsText" dxfId="5" priority="5" operator="containsText" text="acréscimo">
      <formula>NOT(ISERROR(SEARCH("acréscimo",D10)))</formula>
    </cfRule>
    <cfRule type="containsText" dxfId="4" priority="6" operator="containsText" text="supressão">
      <formula>NOT(ISERROR(SEARCH("supressão",D10)))</formula>
    </cfRule>
  </conditionalFormatting>
  <conditionalFormatting sqref="D11:D14">
    <cfRule type="containsText" dxfId="3" priority="3" operator="containsText" text="acréscimo">
      <formula>NOT(ISERROR(SEARCH("acréscimo",D11)))</formula>
    </cfRule>
    <cfRule type="containsText" dxfId="2" priority="4" operator="containsText" text="supressão">
      <formula>NOT(ISERROR(SEARCH("supressão",D11)))</formula>
    </cfRule>
  </conditionalFormatting>
  <conditionalFormatting sqref="C3">
    <cfRule type="containsText" dxfId="1" priority="1" operator="containsText" text="acréscimo">
      <formula>NOT(ISERROR(SEARCH("acréscimo",C3)))</formula>
    </cfRule>
    <cfRule type="containsText" dxfId="0" priority="2" operator="containsText" text="supressão">
      <formula>NOT(ISERROR(SEARCH("supressão",C3)))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showGridLines="0" zoomScale="110" zoomScaleNormal="110" workbookViewId="0">
      <selection activeCell="G4" sqref="G4"/>
    </sheetView>
  </sheetViews>
  <sheetFormatPr defaultRowHeight="15" x14ac:dyDescent="0.25"/>
  <cols>
    <col min="1" max="1" width="2.42578125" customWidth="1"/>
    <col min="3" max="3" width="63.85546875" customWidth="1"/>
    <col min="4" max="4" width="14.140625" bestFit="1" customWidth="1"/>
    <col min="5" max="5" width="15.42578125" bestFit="1" customWidth="1"/>
    <col min="6" max="6" width="16.28515625" bestFit="1" customWidth="1"/>
    <col min="7" max="7" width="14.42578125" bestFit="1" customWidth="1"/>
    <col min="8" max="8" width="19" style="43" customWidth="1"/>
    <col min="9" max="10" width="22.140625" bestFit="1" customWidth="1"/>
  </cols>
  <sheetData>
    <row r="2" spans="2:7" x14ac:dyDescent="0.25">
      <c r="B2" s="57" t="str">
        <f>'Resumo do Contrato'!B3</f>
        <v>CONTRATO 137.2023</v>
      </c>
      <c r="C2" s="57"/>
      <c r="D2" s="57"/>
      <c r="E2" s="57"/>
      <c r="F2" s="57"/>
      <c r="G2" s="57"/>
    </row>
    <row r="3" spans="2:7" x14ac:dyDescent="0.25">
      <c r="B3" s="44" t="s">
        <v>10</v>
      </c>
      <c r="C3" s="44" t="s">
        <v>20</v>
      </c>
      <c r="D3" s="44" t="s">
        <v>12</v>
      </c>
      <c r="E3" s="44" t="s">
        <v>13</v>
      </c>
      <c r="F3" s="44" t="s">
        <v>14</v>
      </c>
      <c r="G3" s="44" t="s">
        <v>15</v>
      </c>
    </row>
    <row r="4" spans="2:7" ht="150" x14ac:dyDescent="0.25">
      <c r="B4" s="52">
        <v>1</v>
      </c>
      <c r="C4" s="62" t="s">
        <v>25</v>
      </c>
      <c r="D4" s="63" t="s">
        <v>16</v>
      </c>
      <c r="E4" s="63">
        <v>1</v>
      </c>
      <c r="F4" s="64">
        <v>689150.42</v>
      </c>
      <c r="G4" s="64">
        <f>E4*F4</f>
        <v>689150.42</v>
      </c>
    </row>
    <row r="5" spans="2:7" x14ac:dyDescent="0.25">
      <c r="B5" s="58" t="s">
        <v>11</v>
      </c>
      <c r="C5" s="58"/>
      <c r="D5" s="58"/>
      <c r="E5" s="58"/>
      <c r="F5" s="58"/>
      <c r="G5" s="47">
        <f>SUM(G4:G4)</f>
        <v>689150.42</v>
      </c>
    </row>
    <row r="6" spans="2:7" x14ac:dyDescent="0.25">
      <c r="G6" s="43"/>
    </row>
    <row r="32" spans="10:10" x14ac:dyDescent="0.25">
      <c r="J32" s="43">
        <f>SUM(J7:J31)</f>
        <v>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"/>
  <sheetViews>
    <sheetView showGridLines="0" zoomScale="85" zoomScaleNormal="85" workbookViewId="0">
      <selection activeCell="H13" sqref="H13"/>
    </sheetView>
  </sheetViews>
  <sheetFormatPr defaultRowHeight="15" x14ac:dyDescent="0.25"/>
  <cols>
    <col min="1" max="1" width="4.140625" style="32" customWidth="1"/>
    <col min="2" max="2" width="11.42578125" style="32" customWidth="1"/>
    <col min="3" max="3" width="15.5703125" style="32" bestFit="1" customWidth="1"/>
    <col min="4" max="4" width="12.85546875" style="32" customWidth="1"/>
    <col min="5" max="16384" width="9.140625" style="32"/>
  </cols>
  <sheetData>
    <row r="1" spans="2:4" s="45" customFormat="1" x14ac:dyDescent="0.25"/>
    <row r="2" spans="2:4" s="45" customFormat="1" x14ac:dyDescent="0.25"/>
    <row r="3" spans="2:4" s="46" customFormat="1" x14ac:dyDescent="0.25"/>
    <row r="4" spans="2:4" s="46" customFormat="1" x14ac:dyDescent="0.25"/>
    <row r="5" spans="2:4" s="33" customFormat="1" ht="15" customHeight="1" x14ac:dyDescent="0.25">
      <c r="B5" s="57" t="str">
        <f>'Resumo do Contrato'!B3</f>
        <v>CONTRATO 137.2023</v>
      </c>
      <c r="C5" s="57"/>
      <c r="D5" s="57"/>
    </row>
    <row r="6" spans="2:4" s="33" customFormat="1" x14ac:dyDescent="0.25">
      <c r="B6" s="60" t="str">
        <f>'Resumo do Contrato'!E4</f>
        <v>26/12/2023 A 25/12/2024</v>
      </c>
      <c r="C6" s="60"/>
      <c r="D6" s="60"/>
    </row>
    <row r="7" spans="2:4" s="33" customFormat="1" x14ac:dyDescent="0.25">
      <c r="B7" s="57"/>
      <c r="C7" s="57"/>
      <c r="D7" s="57"/>
    </row>
    <row r="8" spans="2:4" s="34" customFormat="1" x14ac:dyDescent="0.25">
      <c r="B8" s="61"/>
      <c r="C8" s="35" t="s">
        <v>5</v>
      </c>
      <c r="D8" s="35" t="s">
        <v>0</v>
      </c>
    </row>
    <row r="9" spans="2:4" s="33" customFormat="1" x14ac:dyDescent="0.25">
      <c r="B9" s="61"/>
      <c r="C9" s="36"/>
      <c r="D9" s="48">
        <f>'Resumo por item'!G5</f>
        <v>689150.42</v>
      </c>
    </row>
    <row r="10" spans="2:4" s="33" customFormat="1" x14ac:dyDescent="0.25">
      <c r="B10" s="59" t="s">
        <v>9</v>
      </c>
      <c r="C10" s="59"/>
      <c r="D10" s="37"/>
    </row>
    <row r="11" spans="2:4" s="38" customFormat="1" x14ac:dyDescent="0.25">
      <c r="B11" s="41" t="s">
        <v>18</v>
      </c>
      <c r="C11" s="39" t="s">
        <v>19</v>
      </c>
      <c r="D11" s="40"/>
    </row>
    <row r="12" spans="2:4" s="33" customFormat="1" x14ac:dyDescent="0.25">
      <c r="B12" s="42" t="s">
        <v>17</v>
      </c>
      <c r="C12" s="48">
        <f>D9</f>
        <v>689150.42</v>
      </c>
    </row>
  </sheetData>
  <mergeCells count="5"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Isabel Aparecida Souza Miranda</cp:lastModifiedBy>
  <dcterms:created xsi:type="dcterms:W3CDTF">2018-03-05T11:36:05Z</dcterms:created>
  <dcterms:modified xsi:type="dcterms:W3CDTF">2024-01-02T14:05:41Z</dcterms:modified>
</cp:coreProperties>
</file>