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8618F866-18F0-4E31-99F2-8FA8801F6A2C}" xr6:coauthVersionLast="36" xr6:coauthVersionMax="36" xr10:uidLastSave="{00000000-0000-0000-0000-000000000000}"/>
  <bookViews>
    <workbookView xWindow="0" yWindow="0" windowWidth="25200" windowHeight="104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G5" i="4" l="1"/>
  <c r="G8" i="4" s="1"/>
  <c r="G6" i="4"/>
  <c r="G7" i="4"/>
  <c r="G4" i="4"/>
  <c r="B2" i="4" l="1"/>
  <c r="J145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<sst xmlns="http://schemas.openxmlformats.org/spreadsheetml/2006/main" count="39" uniqueCount="35">
  <si>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</si>
  <si>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</si>
  <si>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</si>
  <si>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</si>
  <si>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</si>
  <si>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</si>
  <si>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</si>
  <si>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</si>
  <si>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</si>
  <si>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</si>
  <si>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</si>
  <si>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</si>
  <si>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</si>
  <si>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</si>
  <si>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</si>
  <si>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</si>
  <si>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</si>
  <si>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</si>
  <si>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2º</t>
  </si>
  <si>
    <t>Parcela nº</t>
  </si>
  <si>
    <t>Valor Parcela</t>
  </si>
  <si>
    <t xml:space="preserve">DESCRIÇÃO </t>
  </si>
  <si>
    <t>11/03/2022 a 10/03/2023</t>
  </si>
  <si>
    <t>23212.000220/2022-67</t>
  </si>
  <si>
    <t>23212.000223/2022-09</t>
  </si>
  <si>
    <t>Portaria Nomeação Fiscal GV</t>
  </si>
  <si>
    <t>Portaria Nomeação Fiscal IPATINGA</t>
  </si>
  <si>
    <t>23717.000159/2022-77</t>
  </si>
  <si>
    <t>Deise/Peter</t>
  </si>
  <si>
    <t>Márcio/Francislayne</t>
  </si>
  <si>
    <t>CONTRATO 008.2022</t>
  </si>
  <si>
    <r>
      <t>Serviço de manutenção predial preventiva e corretiva, sob demanda - </t>
    </r>
    <r>
      <rPr>
        <b/>
        <sz val="11"/>
        <color theme="1"/>
        <rFont val="Calibri"/>
        <family val="2"/>
        <scheme val="minor"/>
      </rPr>
      <t>Campus Governador Valadares</t>
    </r>
  </si>
  <si>
    <r>
      <t>Aquisição de material para manutenção predial preventiva e corretiva, sob demanda. - </t>
    </r>
    <r>
      <rPr>
        <b/>
        <sz val="11"/>
        <color theme="1"/>
        <rFont val="Calibri"/>
        <family val="2"/>
        <scheme val="minor"/>
      </rPr>
      <t>Campus Governador Valadares</t>
    </r>
  </si>
  <si>
    <r>
      <t>Serviço de manutenção predial preventiva e corretiva, sob demanda - </t>
    </r>
    <r>
      <rPr>
        <b/>
        <sz val="11"/>
        <color theme="1"/>
        <rFont val="Calibri"/>
        <family val="2"/>
        <scheme val="minor"/>
      </rPr>
      <t>Campus Ipatinga</t>
    </r>
  </si>
  <si>
    <r>
      <t xml:space="preserve">Aquisição de material para manutenção predial preventiva e corretiva, sob demanda. - </t>
    </r>
    <r>
      <rPr>
        <b/>
        <sz val="11"/>
        <color theme="1"/>
        <rFont val="Calibri"/>
        <family val="2"/>
        <scheme val="minor"/>
      </rPr>
      <t>Campus Ipatinga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</si>
</sst>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L16" sqref="L1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1"/>
      <c r="J3" s="51"/>
    </row>
    <row r="4" spans="2:10" x14ac:dyDescent="0.25">
      <c r="B4" s="22" t="s">
        <v>3</v>
      </c>
      <c r="C4" s="19"/>
      <c r="D4" s="23" t="s">
        <v>22</v>
      </c>
      <c r="E4" s="19">
        <v>600000</v>
      </c>
      <c r="F4" s="20"/>
      <c r="G4" s="21"/>
      <c r="H4" s="23" t="s">
        <v>23</v>
      </c>
      <c r="I4" s="5"/>
    </row>
    <row r="5" spans="2:10" x14ac:dyDescent="0.25">
      <c r="B5" s="47" t="s">
        <v>25</v>
      </c>
      <c r="C5" s="19" t="s">
        <v>28</v>
      </c>
      <c r="D5" s="23">
        <v>44628</v>
      </c>
      <c r="E5" s="19"/>
      <c r="F5" s="20"/>
      <c r="G5" s="21"/>
      <c r="H5" s="23" t="s">
        <v>24</v>
      </c>
      <c r="I5" s="5"/>
    </row>
    <row r="6" spans="2:10" x14ac:dyDescent="0.25">
      <c r="B6" s="47" t="s">
        <v>26</v>
      </c>
      <c r="C6" s="19" t="s">
        <v>29</v>
      </c>
      <c r="D6" s="23">
        <v>44635</v>
      </c>
      <c r="E6" s="19"/>
      <c r="F6" s="20"/>
      <c r="G6" s="21"/>
      <c r="H6" s="23" t="s">
        <v>27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47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2" t="s">
        <v>8</v>
      </c>
      <c r="C28" s="53"/>
      <c r="D28" s="54"/>
      <c r="E28" s="26">
        <f>SUM(E4:E27)</f>
        <v>600000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5"/>
  <sheetViews>
    <sheetView showGridLines="0" zoomScale="110" zoomScaleNormal="110" workbookViewId="0">
      <selection activeCell="C15" sqref="C15:C16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5" customWidth="1"/>
    <col min="9" max="10" width="22.140625" bestFit="1" customWidth="1"/>
  </cols>
  <sheetData>
    <row r="2" spans="2:8" x14ac:dyDescent="0.25">
      <c r="B2" s="55" t="str">
        <f>'Resumo do Contrato'!B3</f>
        <v>CONTRATO 008.2022</v>
      </c>
      <c r="C2" s="55"/>
      <c r="D2" s="55"/>
      <c r="E2" s="55"/>
      <c r="F2" s="55"/>
      <c r="G2" s="55"/>
    </row>
    <row r="3" spans="2:8" x14ac:dyDescent="0.25">
      <c r="B3" s="46" t="s">
        <v>10</v>
      </c>
      <c r="C3" s="46" t="s">
        <v>21</v>
      </c>
      <c r="D3" s="46" t="s">
        <v>12</v>
      </c>
      <c r="E3" s="46" t="s">
        <v>13</v>
      </c>
      <c r="F3" s="46" t="s">
        <v>14</v>
      </c>
      <c r="G3" s="46" t="s">
        <v>15</v>
      </c>
    </row>
    <row r="4" spans="2:8" ht="30" x14ac:dyDescent="0.25">
      <c r="B4" s="50">
        <v>1</v>
      </c>
      <c r="C4" s="63" t="s">
        <v>31</v>
      </c>
      <c r="D4" s="60" t="s">
        <v>16</v>
      </c>
      <c r="E4" s="60">
        <v>12</v>
      </c>
      <c r="F4" s="61">
        <v>15000</v>
      </c>
      <c r="G4" s="61">
        <f>E4*F4</f>
        <v>180000</v>
      </c>
    </row>
    <row r="5" spans="2:8" ht="30" x14ac:dyDescent="0.25">
      <c r="B5" s="50">
        <v>2</v>
      </c>
      <c r="C5" s="63" t="s">
        <v>32</v>
      </c>
      <c r="D5" s="60" t="s">
        <v>16</v>
      </c>
      <c r="E5" s="60">
        <v>12</v>
      </c>
      <c r="F5" s="61">
        <v>10000</v>
      </c>
      <c r="G5" s="61">
        <f t="shared" ref="G5:G7" si="0">E5*F5</f>
        <v>120000</v>
      </c>
    </row>
    <row r="6" spans="2:8" ht="30" x14ac:dyDescent="0.25">
      <c r="B6" s="50">
        <v>3</v>
      </c>
      <c r="C6" s="63" t="s">
        <v>33</v>
      </c>
      <c r="D6" s="60" t="s">
        <v>16</v>
      </c>
      <c r="E6" s="60">
        <v>12</v>
      </c>
      <c r="F6" s="61">
        <v>10000</v>
      </c>
      <c r="G6" s="61">
        <f t="shared" si="0"/>
        <v>120000</v>
      </c>
    </row>
    <row r="7" spans="2:8" ht="30" x14ac:dyDescent="0.25">
      <c r="B7" s="50">
        <v>4</v>
      </c>
      <c r="C7" s="63" t="s">
        <v>34</v>
      </c>
      <c r="D7" s="60" t="s">
        <v>16</v>
      </c>
      <c r="E7" s="60">
        <v>12</v>
      </c>
      <c r="F7" s="61">
        <v>15000</v>
      </c>
      <c r="G7" s="61">
        <f t="shared" si="0"/>
        <v>180000</v>
      </c>
      <c r="H7"/>
    </row>
    <row r="8" spans="2:8" x14ac:dyDescent="0.25">
      <c r="B8" s="56" t="s">
        <v>11</v>
      </c>
      <c r="C8" s="56"/>
      <c r="D8" s="56"/>
      <c r="E8" s="56"/>
      <c r="F8" s="56"/>
      <c r="G8" s="62">
        <f>SUM(G4:G7)</f>
        <v>600000</v>
      </c>
    </row>
    <row r="9" spans="2:8" x14ac:dyDescent="0.25">
      <c r="G9" s="45"/>
    </row>
    <row r="10" spans="2:8" x14ac:dyDescent="0.25">
      <c r="C10" s="45"/>
      <c r="H10"/>
    </row>
    <row r="11" spans="2:8" x14ac:dyDescent="0.25">
      <c r="C11" s="45"/>
      <c r="H11"/>
    </row>
    <row r="12" spans="2:8" x14ac:dyDescent="0.25">
      <c r="C12" s="45"/>
      <c r="H12"/>
    </row>
    <row r="13" spans="2:8" x14ac:dyDescent="0.25">
      <c r="C13" s="45"/>
      <c r="H13"/>
    </row>
    <row r="14" spans="2:8" x14ac:dyDescent="0.25">
      <c r="C14" s="45"/>
      <c r="H14"/>
    </row>
    <row r="15" spans="2:8" ht="15.75" customHeight="1" x14ac:dyDescent="0.25">
      <c r="C15" s="45"/>
      <c r="H15"/>
    </row>
    <row r="16" spans="2:8" x14ac:dyDescent="0.25">
      <c r="C16" s="45"/>
      <c r="H16"/>
    </row>
    <row r="17" spans="3:8" x14ac:dyDescent="0.25">
      <c r="C17" s="45"/>
      <c r="H17"/>
    </row>
    <row r="145" spans="10:10" x14ac:dyDescent="0.25">
      <c r="J145" s="45">
        <f>SUM(J114:J144)</f>
        <v>0</v>
      </c>
    </row>
  </sheetData>
  <mergeCells count="2">
    <mergeCell ref="B2:G2"/>
    <mergeCell ref="B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3"/>
  <sheetViews>
    <sheetView showGridLines="0" tabSelected="1" zoomScale="85" zoomScaleNormal="85" workbookViewId="0">
      <selection activeCell="D17" sqref="D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16384" width="9.140625" style="33"/>
  </cols>
  <sheetData>
    <row r="1" spans="2:4" s="48" customFormat="1" x14ac:dyDescent="0.25"/>
    <row r="2" spans="2:4" s="48" customFormat="1" x14ac:dyDescent="0.25"/>
    <row r="3" spans="2:4" s="49" customFormat="1" x14ac:dyDescent="0.25"/>
    <row r="4" spans="2:4" s="49" customFormat="1" x14ac:dyDescent="0.25"/>
    <row r="5" spans="2:4" s="34" customFormat="1" x14ac:dyDescent="0.25">
      <c r="B5" s="55" t="str">
        <f>'Resumo do Contrato'!B3</f>
        <v>CONTRATO 008.2022</v>
      </c>
      <c r="C5" s="55"/>
      <c r="D5" s="55"/>
    </row>
    <row r="6" spans="2:4" s="34" customFormat="1" x14ac:dyDescent="0.25">
      <c r="B6" s="58" t="str">
        <f>'Resumo do Contrato'!D4</f>
        <v>11/03/2022 a 10/03/2023</v>
      </c>
      <c r="C6" s="58"/>
      <c r="D6" s="58"/>
    </row>
    <row r="7" spans="2:4" s="34" customFormat="1" x14ac:dyDescent="0.25">
      <c r="B7" s="55"/>
      <c r="C7" s="55"/>
      <c r="D7" s="55"/>
    </row>
    <row r="8" spans="2:4" s="35" customFormat="1" x14ac:dyDescent="0.25">
      <c r="B8" s="59"/>
      <c r="C8" s="36" t="s">
        <v>5</v>
      </c>
      <c r="D8" s="36" t="s">
        <v>0</v>
      </c>
    </row>
    <row r="9" spans="2:4" s="34" customFormat="1" x14ac:dyDescent="0.25">
      <c r="B9" s="59"/>
      <c r="C9" s="37"/>
      <c r="D9" s="64">
        <v>600000</v>
      </c>
    </row>
    <row r="10" spans="2:4" s="34" customFormat="1" x14ac:dyDescent="0.25">
      <c r="B10" s="57" t="s">
        <v>9</v>
      </c>
      <c r="C10" s="57"/>
      <c r="D10" s="38"/>
    </row>
    <row r="11" spans="2:4" s="39" customFormat="1" x14ac:dyDescent="0.25">
      <c r="B11" s="42" t="s">
        <v>19</v>
      </c>
      <c r="C11" s="40" t="s">
        <v>20</v>
      </c>
      <c r="D11" s="41"/>
    </row>
    <row r="12" spans="2:4" s="34" customFormat="1" x14ac:dyDescent="0.25">
      <c r="B12" s="43" t="s">
        <v>17</v>
      </c>
      <c r="C12" s="44">
        <v>300000</v>
      </c>
    </row>
    <row r="13" spans="2:4" s="34" customFormat="1" x14ac:dyDescent="0.25">
      <c r="B13" s="43" t="s">
        <v>18</v>
      </c>
      <c r="C13" s="44">
        <v>300000</v>
      </c>
    </row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2022-03-16T12:14:39Z</dcterms:modified>
</cp:coreProperties>
</file>