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ISE\Desktop\CRONOGRAMA CONTRATOS\CONTRATO.001.2019.GVR-TELEMAR\"/>
    </mc:Choice>
  </mc:AlternateContent>
  <xr:revisionPtr revIDLastSave="0" documentId="13_ncr:1_{FD72A910-427F-4B18-BA38-9FABD46325C3}" xr6:coauthVersionLast="45" xr6:coauthVersionMax="45" xr10:uidLastSave="{00000000-0000-0000-0000-000000000000}"/>
  <bookViews>
    <workbookView xWindow="4245" yWindow="1440" windowWidth="21600" windowHeight="11385" activeTab="2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3" l="1"/>
  <c r="E9" i="3"/>
  <c r="I9" i="3"/>
  <c r="G4" i="4" l="1"/>
  <c r="G5" i="4" s="1"/>
  <c r="G9" i="3" l="1"/>
  <c r="B2" i="4"/>
  <c r="J143" i="4" l="1"/>
  <c r="E28" i="2" l="1"/>
  <c r="B6" i="3" l="1"/>
  <c r="B5" i="3"/>
  <c r="G28" i="2"/>
  <c r="F28" i="2"/>
</calcChain>
</file>

<file path=xl/sharedStrings.xml><?xml version="1.0" encoding="utf-8"?>
<sst xmlns="http://schemas.openxmlformats.org/spreadsheetml/2006/main" count="53" uniqueCount="49">
  <si>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</si>
  <si>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</si>
  <si>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</si>
  <si>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</si>
  <si>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</si>
  <si>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</si>
  <si>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</si>
  <si>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</si>
  <si>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</si>
  <si>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</si>
  <si>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</si>
  <si>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</si>
  <si>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</si>
  <si>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</si>
  <si>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</si>
  <si>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</si>
  <si>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</si>
  <si>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</si>
  <si>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</si>
  <si>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</si>
  <si>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</si>
  <si>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Unid</t>
  </si>
  <si>
    <t>Diferença Global</t>
  </si>
  <si>
    <t>Nomeação de Fiscal</t>
  </si>
  <si>
    <t>1º</t>
  </si>
  <si>
    <t>2º</t>
  </si>
  <si>
    <t>3º</t>
  </si>
  <si>
    <t>4º</t>
  </si>
  <si>
    <t>Parcela nº</t>
  </si>
  <si>
    <t>Valor Parcela</t>
  </si>
  <si>
    <t>Portaria Nomeação Fiscal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</si>
  <si>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</si>
  <si>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</si>
  <si>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</si>
  <si>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</si>
  <si>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</si>
  <si>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</si>
  <si>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</si>
  <si>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</si>
  <si>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</si>
  <si>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 xml:space="preserve">DESCRIÇÃO </t>
  </si>
  <si>
    <t>CONTRATO 001.2019.GVR</t>
  </si>
  <si>
    <t>14/09/2019 a 13/09/2020</t>
  </si>
  <si>
    <t>23212.000449/2019-04</t>
  </si>
  <si>
    <t xml:space="preserve"> FORNECIMENTO DE LINHA TELEFONE 04 ACESSOS</t>
  </si>
  <si>
    <t>Termo Aditivo 001/2020/GVR</t>
  </si>
  <si>
    <t>14/09/2020 a 13/09/2021</t>
  </si>
  <si>
    <t>23212.000466/2020-77</t>
  </si>
  <si>
    <t>ADITIVO 001/2020 - PRORROGAÇÃO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</si>
</sst>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4"/>
  <sheetViews>
    <sheetView showGridLines="0" workbookViewId="0">
      <selection activeCell="H6" sqref="H6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41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66"/>
      <c r="J3" s="66"/>
    </row>
    <row r="4" spans="2:10" x14ac:dyDescent="0.25">
      <c r="B4" s="22" t="s">
        <v>3</v>
      </c>
      <c r="C4" s="19"/>
      <c r="D4" s="23" t="s">
        <v>42</v>
      </c>
      <c r="E4" s="19">
        <v>11890.12</v>
      </c>
      <c r="F4" s="20"/>
      <c r="G4" s="21"/>
      <c r="H4" s="23" t="s">
        <v>43</v>
      </c>
      <c r="I4" s="5"/>
    </row>
    <row r="5" spans="2:10" x14ac:dyDescent="0.25">
      <c r="B5" s="61" t="s">
        <v>30</v>
      </c>
      <c r="C5" s="19" t="s">
        <v>23</v>
      </c>
      <c r="D5" s="23"/>
      <c r="E5" s="19"/>
      <c r="F5" s="20"/>
      <c r="G5" s="21"/>
      <c r="H5" s="23"/>
      <c r="I5" s="5"/>
    </row>
    <row r="6" spans="2:10" x14ac:dyDescent="0.25">
      <c r="B6" s="61" t="s">
        <v>45</v>
      </c>
      <c r="C6" s="19"/>
      <c r="D6" s="23" t="s">
        <v>46</v>
      </c>
      <c r="E6" s="19">
        <v>11890.12</v>
      </c>
      <c r="F6" s="20"/>
      <c r="G6" s="21"/>
      <c r="H6" t="s">
        <v>47</v>
      </c>
      <c r="I6" s="5"/>
    </row>
    <row r="7" spans="2:10" x14ac:dyDescent="0.25">
      <c r="B7" s="22"/>
      <c r="C7" s="19"/>
      <c r="D7" s="23"/>
      <c r="E7" s="19"/>
      <c r="F7" s="20"/>
      <c r="G7" s="21"/>
      <c r="H7" s="23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61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67" t="s">
        <v>10</v>
      </c>
      <c r="C28" s="68"/>
      <c r="D28" s="69"/>
      <c r="E28" s="26">
        <f>SUM(E4:E27)</f>
        <v>23780.240000000002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43"/>
  <sheetViews>
    <sheetView showGridLines="0" zoomScale="110" zoomScaleNormal="110" workbookViewId="0">
      <selection activeCell="G17" sqref="G17"/>
    </sheetView>
  </sheetViews>
  <sheetFormatPr defaultRowHeight="15" x14ac:dyDescent="0.25"/>
  <cols>
    <col min="1" max="1" width="2.42578125" customWidth="1"/>
    <col min="3" max="3" width="54.5703125" bestFit="1" customWidth="1"/>
    <col min="6" max="6" width="16.28515625" bestFit="1" customWidth="1"/>
    <col min="7" max="7" width="14.42578125" bestFit="1" customWidth="1"/>
    <col min="8" max="8" width="19" style="56" customWidth="1"/>
    <col min="9" max="10" width="22.140625" bestFit="1" customWidth="1"/>
  </cols>
  <sheetData>
    <row r="2" spans="2:8" x14ac:dyDescent="0.25">
      <c r="B2" s="70" t="str">
        <f>'Resumo do Contrato'!B3</f>
        <v>CONTRATO 001.2019.GVR</v>
      </c>
      <c r="C2" s="70"/>
      <c r="D2" s="70"/>
      <c r="E2" s="70"/>
      <c r="F2" s="70"/>
      <c r="G2" s="70"/>
    </row>
    <row r="3" spans="2:8" x14ac:dyDescent="0.25">
      <c r="B3" s="57" t="s">
        <v>15</v>
      </c>
      <c r="C3" s="57" t="s">
        <v>40</v>
      </c>
      <c r="D3" s="57" t="s">
        <v>17</v>
      </c>
      <c r="E3" s="57" t="s">
        <v>18</v>
      </c>
      <c r="F3" s="57" t="s">
        <v>19</v>
      </c>
      <c r="G3" s="57" t="s">
        <v>20</v>
      </c>
    </row>
    <row r="4" spans="2:8" x14ac:dyDescent="0.25">
      <c r="B4" s="58">
        <v>1</v>
      </c>
      <c r="C4" s="58" t="s">
        <v>44</v>
      </c>
      <c r="D4" s="58" t="s">
        <v>21</v>
      </c>
      <c r="E4" s="58">
        <v>12</v>
      </c>
      <c r="F4" s="59">
        <v>990.84299999999996</v>
      </c>
      <c r="G4" s="59">
        <f>E4*F4</f>
        <v>11890.116</v>
      </c>
    </row>
    <row r="5" spans="2:8" x14ac:dyDescent="0.25">
      <c r="B5" s="71" t="s">
        <v>16</v>
      </c>
      <c r="C5" s="71"/>
      <c r="D5" s="71"/>
      <c r="E5" s="71"/>
      <c r="F5" s="71"/>
      <c r="G5" s="60">
        <f>SUM(G4)</f>
        <v>11890.116</v>
      </c>
      <c r="H5"/>
    </row>
    <row r="6" spans="2:8" x14ac:dyDescent="0.25">
      <c r="G6" s="56"/>
    </row>
    <row r="143" spans="10:10" x14ac:dyDescent="0.25">
      <c r="J143" s="56">
        <f>SUM(J112:J142)</f>
        <v>0</v>
      </c>
    </row>
  </sheetData>
  <mergeCells count="2">
    <mergeCell ref="B2:G2"/>
    <mergeCell ref="B5:F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24"/>
  <sheetViews>
    <sheetView showGridLines="0" tabSelected="1" zoomScale="85" zoomScaleNormal="85" workbookViewId="0">
      <selection activeCell="G25" sqref="G25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9.140625" style="33" customWidth="1"/>
    <col min="11" max="16384" width="9.140625" style="33"/>
  </cols>
  <sheetData>
    <row r="1" spans="2:9" s="63" customFormat="1" x14ac:dyDescent="0.25">
      <c r="I1" s="64"/>
    </row>
    <row r="2" spans="2:9" s="63" customFormat="1" x14ac:dyDescent="0.25">
      <c r="I2" s="64"/>
    </row>
    <row r="3" spans="2:9" s="65" customFormat="1" x14ac:dyDescent="0.25"/>
    <row r="4" spans="2:9" s="65" customFormat="1" x14ac:dyDescent="0.25"/>
    <row r="5" spans="2:9" s="35" customFormat="1" x14ac:dyDescent="0.25">
      <c r="B5" s="70" t="str">
        <f>'Resumo do Contrato'!B3</f>
        <v>CONTRATO 001.2019.GVR</v>
      </c>
      <c r="C5" s="70"/>
      <c r="D5" s="70"/>
      <c r="E5" s="75" t="s">
        <v>48</v>
      </c>
      <c r="F5" s="75"/>
      <c r="G5" s="75"/>
      <c r="H5" s="75"/>
      <c r="I5" s="76" t="s">
        <v>6</v>
      </c>
    </row>
    <row r="6" spans="2:9" s="35" customFormat="1" x14ac:dyDescent="0.25">
      <c r="B6" s="73" t="str">
        <f>'Resumo do Contrato'!D4</f>
        <v>14/09/2019 a 13/09/2020</v>
      </c>
      <c r="C6" s="73"/>
      <c r="D6" s="73"/>
      <c r="E6" s="75"/>
      <c r="F6" s="75"/>
      <c r="G6" s="75"/>
      <c r="H6" s="75"/>
      <c r="I6" s="76"/>
    </row>
    <row r="7" spans="2:9" s="35" customFormat="1" x14ac:dyDescent="0.25">
      <c r="B7" s="70"/>
      <c r="C7" s="70"/>
      <c r="D7" s="70"/>
      <c r="E7" s="75"/>
      <c r="F7" s="75"/>
      <c r="G7" s="75"/>
      <c r="H7" s="75"/>
      <c r="I7" s="76"/>
    </row>
    <row r="8" spans="2:9" s="36" customFormat="1" ht="30" x14ac:dyDescent="0.25">
      <c r="B8" s="74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22</v>
      </c>
      <c r="H8" s="38" t="s">
        <v>5</v>
      </c>
      <c r="I8" s="76"/>
    </row>
    <row r="9" spans="2:9" s="35" customFormat="1" x14ac:dyDescent="0.25">
      <c r="B9" s="74"/>
      <c r="C9" s="39">
        <v>990.84299999999996</v>
      </c>
      <c r="D9" s="40">
        <v>11890.12</v>
      </c>
      <c r="E9" s="40">
        <f>F9/12</f>
        <v>990.84333333333336</v>
      </c>
      <c r="F9" s="40">
        <v>11890.12</v>
      </c>
      <c r="G9" s="40" t="e">
        <f>F9-#REF!</f>
        <v>#REF!</v>
      </c>
      <c r="H9" s="41">
        <v>11890.12</v>
      </c>
      <c r="I9" s="42">
        <f>H9+D9</f>
        <v>23780.240000000002</v>
      </c>
    </row>
    <row r="10" spans="2:9" s="35" customFormat="1" x14ac:dyDescent="0.25">
      <c r="B10" s="72" t="s">
        <v>13</v>
      </c>
      <c r="C10" s="72"/>
      <c r="D10" s="43"/>
      <c r="E10" s="72" t="s">
        <v>13</v>
      </c>
      <c r="F10" s="72"/>
      <c r="G10" s="55"/>
      <c r="H10" s="44"/>
      <c r="I10" s="44"/>
    </row>
    <row r="11" spans="2:9" s="45" customFormat="1" x14ac:dyDescent="0.25">
      <c r="B11" s="48" t="s">
        <v>28</v>
      </c>
      <c r="C11" s="46" t="s">
        <v>29</v>
      </c>
      <c r="D11" s="47"/>
      <c r="E11" s="48" t="s">
        <v>28</v>
      </c>
      <c r="F11" s="49" t="s">
        <v>14</v>
      </c>
      <c r="G11" s="49" t="s">
        <v>29</v>
      </c>
      <c r="H11" s="50"/>
      <c r="I11" s="44"/>
    </row>
    <row r="12" spans="2:9" s="35" customFormat="1" x14ac:dyDescent="0.25">
      <c r="B12" s="51" t="s">
        <v>24</v>
      </c>
      <c r="C12" s="52">
        <v>11890.12</v>
      </c>
      <c r="E12" s="51"/>
      <c r="F12" s="53"/>
      <c r="G12" s="53"/>
      <c r="H12" s="54"/>
      <c r="I12" s="44"/>
    </row>
    <row r="13" spans="2:9" s="35" customFormat="1" x14ac:dyDescent="0.25">
      <c r="B13" s="51"/>
      <c r="C13" s="52"/>
      <c r="E13" s="51" t="s">
        <v>25</v>
      </c>
      <c r="F13" s="53">
        <v>990.85</v>
      </c>
      <c r="G13" s="53"/>
      <c r="H13" s="62"/>
      <c r="I13" s="44"/>
    </row>
    <row r="14" spans="2:9" s="35" customFormat="1" x14ac:dyDescent="0.25">
      <c r="B14" s="51"/>
      <c r="C14" s="52"/>
      <c r="E14" s="51" t="s">
        <v>26</v>
      </c>
      <c r="F14" s="53">
        <v>990.85</v>
      </c>
      <c r="G14" s="53"/>
      <c r="H14" s="62"/>
      <c r="I14" s="44"/>
    </row>
    <row r="15" spans="2:9" s="35" customFormat="1" x14ac:dyDescent="0.25">
      <c r="B15" s="51"/>
      <c r="C15" s="52"/>
      <c r="E15" s="51" t="s">
        <v>27</v>
      </c>
      <c r="F15" s="53">
        <v>990.85</v>
      </c>
      <c r="G15" s="53"/>
      <c r="H15" s="54"/>
      <c r="I15" s="44"/>
    </row>
    <row r="16" spans="2:9" s="35" customFormat="1" x14ac:dyDescent="0.25">
      <c r="B16" s="51"/>
      <c r="C16" s="52"/>
      <c r="E16" s="51" t="s">
        <v>31</v>
      </c>
      <c r="F16" s="53">
        <v>990.85</v>
      </c>
      <c r="G16" s="53"/>
      <c r="H16" s="54"/>
      <c r="I16" s="44"/>
    </row>
    <row r="17" spans="2:9" s="35" customFormat="1" x14ac:dyDescent="0.25">
      <c r="B17" s="51"/>
      <c r="C17" s="52"/>
      <c r="E17" s="51" t="s">
        <v>32</v>
      </c>
      <c r="F17" s="53">
        <v>990.84</v>
      </c>
      <c r="G17" s="53"/>
      <c r="H17" s="54"/>
      <c r="I17" s="44"/>
    </row>
    <row r="18" spans="2:9" s="35" customFormat="1" x14ac:dyDescent="0.25">
      <c r="B18" s="51"/>
      <c r="C18" s="52"/>
      <c r="E18" s="51" t="s">
        <v>33</v>
      </c>
      <c r="F18" s="53">
        <v>990.84</v>
      </c>
      <c r="G18" s="53"/>
      <c r="H18" s="54"/>
      <c r="I18" s="44"/>
    </row>
    <row r="19" spans="2:9" s="35" customFormat="1" x14ac:dyDescent="0.25">
      <c r="B19" s="51"/>
      <c r="C19" s="52"/>
      <c r="E19" s="51" t="s">
        <v>34</v>
      </c>
      <c r="F19" s="53">
        <v>990.84</v>
      </c>
      <c r="G19" s="53"/>
      <c r="H19" s="54"/>
      <c r="I19" s="44"/>
    </row>
    <row r="20" spans="2:9" s="35" customFormat="1" x14ac:dyDescent="0.25">
      <c r="B20" s="51"/>
      <c r="C20" s="52"/>
      <c r="E20" s="51" t="s">
        <v>35</v>
      </c>
      <c r="F20" s="53">
        <v>990.84</v>
      </c>
      <c r="G20" s="53"/>
      <c r="H20" s="54"/>
      <c r="I20" s="44"/>
    </row>
    <row r="21" spans="2:9" s="35" customFormat="1" x14ac:dyDescent="0.25">
      <c r="B21" s="51"/>
      <c r="C21" s="52"/>
      <c r="E21" s="51" t="s">
        <v>36</v>
      </c>
      <c r="F21" s="53">
        <v>990.84</v>
      </c>
      <c r="G21" s="53"/>
      <c r="H21" s="54"/>
      <c r="I21" s="44"/>
    </row>
    <row r="22" spans="2:9" s="35" customFormat="1" x14ac:dyDescent="0.25">
      <c r="B22" s="51"/>
      <c r="C22" s="52"/>
      <c r="E22" s="51" t="s">
        <v>37</v>
      </c>
      <c r="F22" s="53">
        <v>990.84</v>
      </c>
      <c r="G22" s="53"/>
      <c r="H22" s="54"/>
      <c r="I22" s="44"/>
    </row>
    <row r="23" spans="2:9" s="35" customFormat="1" x14ac:dyDescent="0.25">
      <c r="B23" s="51"/>
      <c r="C23" s="52"/>
      <c r="E23" s="51" t="s">
        <v>38</v>
      </c>
      <c r="F23" s="53">
        <v>990.84</v>
      </c>
      <c r="G23" s="53"/>
      <c r="H23" s="54"/>
      <c r="I23" s="44"/>
    </row>
    <row r="24" spans="2:9" x14ac:dyDescent="0.25">
      <c r="E24" s="51" t="s">
        <v>39</v>
      </c>
      <c r="F24" s="53">
        <v>990.84</v>
      </c>
      <c r="G24" s="53">
        <f>SUM(F13:F24)</f>
        <v>11890.12</v>
      </c>
    </row>
  </sheetData>
  <mergeCells count="10">
    <mergeCell ref="E5:H5"/>
    <mergeCell ref="I5:I8"/>
    <mergeCell ref="E6:H6"/>
    <mergeCell ref="E7:H7"/>
    <mergeCell ref="E10:F10"/>
    <mergeCell ref="B10:C10"/>
    <mergeCell ref="B6:D6"/>
    <mergeCell ref="B7:D7"/>
    <mergeCell ref="B8:B9"/>
    <mergeCell ref="B5:D5"/>
  </mergeCells>
  <phoneticPr fontId="1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DEISE</cp:lastModifiedBy>
  <dcterms:created xsi:type="dcterms:W3CDTF">2018-03-05T11:36:05Z</dcterms:created>
  <dcterms:modified xsi:type="dcterms:W3CDTF">2020-09-25T13:36:35Z</dcterms:modified>
</cp:coreProperties>
</file>